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MDW\Wahlen\2021\"/>
    </mc:Choice>
  </mc:AlternateContent>
  <bookViews>
    <workbookView xWindow="120" yWindow="135" windowWidth="15000" windowHeight="736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E12" i="1" l="1"/>
  <c r="C14" i="1" l="1"/>
  <c r="C15" i="1"/>
  <c r="E17" i="1"/>
  <c r="E16" i="1"/>
  <c r="C20" i="1"/>
  <c r="C18" i="1" s="1"/>
  <c r="C23" i="1"/>
  <c r="C22" i="1"/>
  <c r="C19" i="1"/>
  <c r="C21" i="1" s="1"/>
  <c r="E24" i="1"/>
  <c r="E11" i="1"/>
  <c r="E10" i="1" s="1"/>
  <c r="E25" i="1"/>
  <c r="C26" i="1"/>
  <c r="C27" i="1"/>
</calcChain>
</file>

<file path=xl/comments1.xml><?xml version="1.0" encoding="utf-8"?>
<comments xmlns="http://schemas.openxmlformats.org/spreadsheetml/2006/main">
  <authors>
    <author>Stefan Kreischer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Hier das Datum der Gründung des Wahlvorstandes eintragen.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hier den Wahltermin eintragen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<sst xmlns="http://schemas.openxmlformats.org/spreadsheetml/2006/main" count="53" uniqueCount="53">
  <si>
    <t>Festsetzung des Wahltermins durch den Wahlvorstand</t>
  </si>
  <si>
    <t>Wahltermin</t>
  </si>
  <si>
    <t>Anfechtung der Wahl möglich bis</t>
  </si>
  <si>
    <t>Veröffentlichung des Gesamtwahlvorschlags bis</t>
  </si>
  <si>
    <t>Einreichung der Wahlvorschläge bis</t>
  </si>
  <si>
    <t>Anforderung der Briefwahlunterlagen bis zum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</si>
  <si>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</si>
  <si>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</si>
  <si>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</si>
  <si>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</si>
  <si>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</si>
  <si>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</si>
  <si>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</si>
  <si>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</si>
  <si>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</si>
  <si>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</si>
  <si>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13.</t>
  </si>
  <si>
    <t>14.</t>
  </si>
  <si>
    <t>15.</t>
  </si>
  <si>
    <t>16.</t>
  </si>
  <si>
    <t>Konstituierung des Wahlvorstands bis zum</t>
  </si>
  <si>
    <t>sinnvollerweise 3 Tage vor Einladung</t>
  </si>
  <si>
    <t>sinnvollerweise eine Woche vor Sitzung</t>
  </si>
  <si>
    <t>Vorbesprechung des Wahltermins mit der Dienststellenleitung bis zum</t>
  </si>
  <si>
    <t>Einladung zur MAV-Sitzung bis zum</t>
  </si>
  <si>
    <t>MAV-Sitzung spätestens am</t>
  </si>
  <si>
    <t>in der ersten Sitzung des Wahlvorstands</t>
  </si>
  <si>
    <t>Erlass des Wahlausschreibens spätestens am</t>
  </si>
  <si>
    <t>Bekanntgabe des Wahlergebnisses</t>
  </si>
  <si>
    <t>2 Wochen nach Wahltermin</t>
  </si>
  <si>
    <t>Wahlvorstand erhält Liste der Mitarbeiterinnen und Mitarbeiter von der Dienststellenleitung bis</t>
  </si>
  <si>
    <t>bis</t>
  </si>
  <si>
    <t>vom</t>
  </si>
  <si>
    <t>am Wahltag</t>
  </si>
  <si>
    <t>5 Wochen vor Wahltermin</t>
  </si>
  <si>
    <t>bis 3 Wochen nach Wahlausschreiben</t>
  </si>
  <si>
    <t>2 Wochen vor Wahltermin</t>
  </si>
  <si>
    <t>Erstellen und Aushang der Wählerliste und der Liste der wählbaren MitarbeiterInnen bis zum</t>
  </si>
  <si>
    <t>spätestens 4 Wochen vor Wahltermin</t>
  </si>
  <si>
    <t xml:space="preserve"> Letzter Termin</t>
  </si>
  <si>
    <t>eigener Termin</t>
  </si>
  <si>
    <t>Achtung: Wahlbrief muss zum Ende der Wahlhandlung eingegangen sein</t>
  </si>
  <si>
    <t>Wahlvorstand: 3 Mitglieder*innen plus 3 Vertreter*innen</t>
  </si>
  <si>
    <t>Eine Termineingabe ist nur im umrandeten gelben bzw. grünen Feld möglich. Zwei Vorgehens­
weisen sind möglich und sinnvoll:
1. Festlegen eines fiktiven Wahltermines. Es wird dann der Zeitraum errechnet, in die Mitarbei­
terversammlung zur Wahl des Wahlvorstandes stattfinden kann und welche Fristen eingehalten 
werden müssen.
2. Eingabe des Termines für die Mitarbeiterversammlung. Es werden die Fristen für diese Ver­
sammlung errechnet und ein Zeitraum, in dem die Wahl stattfinden kann. Der Wahlvorstand 
kann dann das endgültige Wahldatum eingeben und erhält die entsprechenden Termine, zu de­
nen er z.B spätestens die Wahlausschreibung gefertigt haben muss.</t>
  </si>
  <si>
    <t>Bestimmen des Wahlvorstandes durch die MAV  zwischen
                                                                                 und</t>
  </si>
  <si>
    <t>binnen 7 Tage nach der Gründung des Wahlvorstandes</t>
  </si>
  <si>
    <r>
      <t xml:space="preserve">max. 3 Monate vor Wahltermin, 
</t>
    </r>
    <r>
      <rPr>
        <b/>
        <i/>
        <sz val="11"/>
        <rFont val="Arial"/>
        <family val="2"/>
      </rPr>
      <t>aber spätestens am 29.01.2021</t>
    </r>
  </si>
  <si>
    <r>
      <t xml:space="preserve">Aus der Wahl des Wahlvorstandes ergibt sich der Zeitraum für die eigentliche Wahl 
</t>
    </r>
    <r>
      <rPr>
        <b/>
        <i/>
        <sz val="11"/>
        <rFont val="Arial"/>
        <family val="2"/>
      </rPr>
      <t>spätestens jedoch am 30.4.2021</t>
    </r>
  </si>
  <si>
    <t>11.</t>
  </si>
  <si>
    <t>12.</t>
  </si>
  <si>
    <r>
      <t xml:space="preserve">Einladung zur Mitarbeiterversammlung spätestens am </t>
    </r>
    <r>
      <rPr>
        <b/>
        <sz val="12"/>
        <color rgb="FFFF0000"/>
        <rFont val="72 Black"/>
        <family val="2"/>
      </rPr>
      <t>ENTFÄLLT !</t>
    </r>
  </si>
  <si>
    <r>
      <rPr>
        <b/>
        <sz val="12"/>
        <color rgb="FFFF0000"/>
        <rFont val="Arial"/>
        <family val="2"/>
      </rPr>
      <t>ENTFÄLLT</t>
    </r>
    <r>
      <rPr>
        <sz val="12"/>
        <rFont val="Arial"/>
        <family val="2"/>
      </rPr>
      <t xml:space="preserve"> !</t>
    </r>
  </si>
  <si>
    <r>
      <t xml:space="preserve">Wahlkalender zu den MAV-Wahlen 2021 </t>
    </r>
    <r>
      <rPr>
        <sz val="20"/>
        <color rgb="FFFF0000"/>
        <rFont val="Arial"/>
        <family val="2"/>
      </rPr>
      <t>ohne Mitarbeiterversammlung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</si>
</sst>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7" x14ac:knownFonts="1">
    <font>
      <sz val="10"/>
      <name val="Arial"/>
    </font>
    <font>
      <sz val="12"/>
      <name val="Arial"/>
      <family val="2"/>
    </font>
    <font>
      <sz val="2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  <font>
      <i/>
      <sz val="11"/>
      <color indexed="10"/>
      <name val="Arial"/>
      <family val="2"/>
    </font>
    <font>
      <b/>
      <sz val="12"/>
      <color rgb="FFFF0000"/>
      <name val="72 Black"/>
      <family val="2"/>
    </font>
    <font>
      <sz val="20"/>
      <color rgb="FFFF0000"/>
      <name val="Arial"/>
      <family val="2"/>
    </font>
    <font>
      <b/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top"/>
    </xf>
    <xf numFmtId="164" fontId="1" fillId="0" borderId="0" xfId="0" applyNumberFormat="1" applyFont="1" applyFill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4" fontId="1" fillId="0" borderId="0" xfId="0" applyNumberFormat="1" applyFont="1"/>
    <xf numFmtId="14" fontId="1" fillId="2" borderId="0" xfId="0" applyNumberFormat="1" applyFont="1" applyFill="1"/>
    <xf numFmtId="14" fontId="1" fillId="3" borderId="0" xfId="0" applyNumberFormat="1" applyFont="1" applyFill="1"/>
    <xf numFmtId="0" fontId="2" fillId="0" borderId="0" xfId="0" applyFont="1" applyAlignment="1">
      <alignment horizontal="center" wrapText="1"/>
    </xf>
    <xf numFmtId="14" fontId="1" fillId="3" borderId="0" xfId="0" applyNumberFormat="1" applyFont="1" applyFill="1" applyBorder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/>
    </xf>
    <xf numFmtId="14" fontId="8" fillId="4" borderId="1" xfId="0" applyNumberFormat="1" applyFont="1" applyFill="1" applyBorder="1" applyAlignment="1" applyProtection="1">
      <alignment horizontal="center" vertical="center"/>
      <protection locked="0"/>
    </xf>
    <xf numFmtId="14" fontId="8" fillId="4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14" fontId="9" fillId="4" borderId="1" xfId="0" applyNumberFormat="1" applyFont="1" applyFill="1" applyBorder="1" applyAlignment="1" applyProtection="1">
      <alignment horizontal="center" vertical="center"/>
      <protection locked="0"/>
    </xf>
    <xf numFmtId="14" fontId="9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14" fontId="1" fillId="2" borderId="0" xfId="0" applyNumberFormat="1" applyFont="1" applyFill="1" applyAlignment="1">
      <alignment vertical="center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14" fontId="1" fillId="3" borderId="0" xfId="0" applyNumberFormat="1" applyFont="1" applyFill="1" applyAlignment="1">
      <alignment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171450</xdr:rowOff>
    </xdr:from>
    <xdr:to>
      <xdr:col>6</xdr:col>
      <xdr:colOff>2276475</xdr:colOff>
      <xdr:row>5</xdr:row>
      <xdr:rowOff>114404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71450"/>
          <a:ext cx="8458200" cy="1609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tabSelected="1" topLeftCell="A26" zoomScaleNormal="100" workbookViewId="0">
      <selection activeCell="C34" sqref="C34"/>
    </sheetView>
  </sheetViews>
  <sheetFormatPr baseColWidth="10" defaultRowHeight="15" x14ac:dyDescent="0.2"/>
  <cols>
    <col min="1" max="1" width="5.5703125" style="1" customWidth="1"/>
    <col min="2" max="2" width="53.28515625" style="5" customWidth="1"/>
    <col min="3" max="3" width="15" style="6" customWidth="1"/>
    <col min="4" max="4" width="5.28515625" style="2" customWidth="1"/>
    <col min="5" max="5" width="16.7109375" style="6" customWidth="1"/>
    <col min="6" max="6" width="3.140625" style="2" customWidth="1"/>
    <col min="7" max="7" width="43.42578125" style="3" customWidth="1"/>
    <col min="8" max="16384" width="11.42578125" style="4"/>
  </cols>
  <sheetData>
    <row r="1" spans="1:7" ht="71.25" customHeight="1" x14ac:dyDescent="0.2"/>
    <row r="7" spans="1:7" ht="27" customHeight="1" x14ac:dyDescent="0.35">
      <c r="B7" s="16" t="s">
        <v>52</v>
      </c>
      <c r="C7" s="16"/>
      <c r="D7" s="16"/>
      <c r="E7" s="16"/>
      <c r="F7" s="16"/>
      <c r="G7" s="16"/>
    </row>
    <row r="8" spans="1:7" ht="27" customHeight="1" x14ac:dyDescent="0.35">
      <c r="B8" s="9"/>
      <c r="C8" s="19" t="s">
        <v>40</v>
      </c>
      <c r="D8" s="9"/>
      <c r="E8" s="19" t="s">
        <v>39</v>
      </c>
      <c r="F8" s="9"/>
      <c r="G8" s="9"/>
    </row>
    <row r="9" spans="1:7" ht="21" customHeight="1" x14ac:dyDescent="0.35">
      <c r="B9" s="9"/>
      <c r="C9" s="19"/>
      <c r="D9" s="9"/>
      <c r="E9" s="19"/>
      <c r="F9" s="9"/>
      <c r="G9" s="9"/>
    </row>
    <row r="10" spans="1:7" ht="30" x14ac:dyDescent="0.2">
      <c r="A10" s="1" t="s">
        <v>6</v>
      </c>
      <c r="B10" s="11" t="s">
        <v>23</v>
      </c>
      <c r="C10" s="7"/>
      <c r="E10" s="8">
        <f>E11</f>
        <v>44191</v>
      </c>
    </row>
    <row r="11" spans="1:7" ht="18" customHeight="1" x14ac:dyDescent="0.2">
      <c r="A11" s="1" t="s">
        <v>7</v>
      </c>
      <c r="B11" s="11" t="s">
        <v>24</v>
      </c>
      <c r="C11" s="7"/>
      <c r="E11" s="8">
        <f xml:space="preserve"> E12-7</f>
        <v>44191</v>
      </c>
      <c r="G11" s="22" t="s">
        <v>22</v>
      </c>
    </row>
    <row r="12" spans="1:7" ht="18.75" customHeight="1" x14ac:dyDescent="0.2">
      <c r="A12" s="1" t="s">
        <v>8</v>
      </c>
      <c r="B12" s="11" t="s">
        <v>25</v>
      </c>
      <c r="C12" s="7"/>
      <c r="E12" s="8">
        <f xml:space="preserve"> E14-10</f>
        <v>44198</v>
      </c>
      <c r="G12" s="22" t="s">
        <v>21</v>
      </c>
    </row>
    <row r="13" spans="1:7" ht="32.25" customHeight="1" thickBot="1" x14ac:dyDescent="0.3">
      <c r="A13" s="1" t="s">
        <v>9</v>
      </c>
      <c r="B13" s="11" t="s">
        <v>50</v>
      </c>
      <c r="C13" s="7"/>
      <c r="E13" s="8" t="s">
        <v>51</v>
      </c>
      <c r="G13" s="22"/>
    </row>
    <row r="14" spans="1:7" ht="29.25" customHeight="1" x14ac:dyDescent="0.2">
      <c r="A14" s="1" t="s">
        <v>10</v>
      </c>
      <c r="B14" s="20" t="s">
        <v>44</v>
      </c>
      <c r="C14" s="7">
        <f>C24-90</f>
        <v>44224</v>
      </c>
      <c r="E14" s="14">
        <v>44208</v>
      </c>
      <c r="G14" s="22" t="s">
        <v>46</v>
      </c>
    </row>
    <row r="15" spans="1:7" ht="35.25" customHeight="1" thickBot="1" x14ac:dyDescent="0.25">
      <c r="B15" s="20"/>
      <c r="C15" s="7">
        <f>C24-42</f>
        <v>44272</v>
      </c>
      <c r="E15" s="15"/>
      <c r="G15" s="23" t="s">
        <v>42</v>
      </c>
    </row>
    <row r="16" spans="1:7" ht="30" customHeight="1" x14ac:dyDescent="0.2">
      <c r="A16" s="1" t="s">
        <v>11</v>
      </c>
      <c r="B16" s="11" t="s">
        <v>20</v>
      </c>
      <c r="C16" s="7"/>
      <c r="E16" s="27">
        <f>E14+7</f>
        <v>44215</v>
      </c>
      <c r="G16" s="26" t="s">
        <v>45</v>
      </c>
    </row>
    <row r="17" spans="1:7" ht="30" x14ac:dyDescent="0.2">
      <c r="A17" s="1" t="s">
        <v>12</v>
      </c>
      <c r="B17" s="11" t="s">
        <v>0</v>
      </c>
      <c r="C17" s="7"/>
      <c r="E17" s="10">
        <f>E14+7</f>
        <v>44215</v>
      </c>
      <c r="G17" s="22" t="s">
        <v>26</v>
      </c>
    </row>
    <row r="18" spans="1:7" ht="30" x14ac:dyDescent="0.2">
      <c r="A18" s="1" t="s">
        <v>13</v>
      </c>
      <c r="B18" s="11" t="s">
        <v>30</v>
      </c>
      <c r="C18" s="7">
        <f>C20-7</f>
        <v>44279</v>
      </c>
      <c r="G18" s="22"/>
    </row>
    <row r="19" spans="1:7" ht="20.45" customHeight="1" x14ac:dyDescent="0.2">
      <c r="A19" s="1" t="s">
        <v>14</v>
      </c>
      <c r="B19" s="11" t="s">
        <v>27</v>
      </c>
      <c r="C19" s="7">
        <f>C24-35</f>
        <v>44279</v>
      </c>
      <c r="G19" s="22" t="s">
        <v>34</v>
      </c>
    </row>
    <row r="20" spans="1:7" ht="30" x14ac:dyDescent="0.2">
      <c r="A20" s="1" t="s">
        <v>15</v>
      </c>
      <c r="B20" s="11" t="s">
        <v>37</v>
      </c>
      <c r="C20" s="7">
        <f xml:space="preserve"> C24-28</f>
        <v>44286</v>
      </c>
      <c r="G20" s="22" t="s">
        <v>38</v>
      </c>
    </row>
    <row r="21" spans="1:7" ht="18" customHeight="1" x14ac:dyDescent="0.2">
      <c r="A21" s="1" t="s">
        <v>48</v>
      </c>
      <c r="B21" s="11" t="s">
        <v>4</v>
      </c>
      <c r="C21" s="7">
        <f>C19+21</f>
        <v>44300</v>
      </c>
      <c r="G21" s="22" t="s">
        <v>35</v>
      </c>
    </row>
    <row r="22" spans="1:7" ht="18" customHeight="1" x14ac:dyDescent="0.2">
      <c r="A22" s="1" t="s">
        <v>49</v>
      </c>
      <c r="B22" s="11" t="s">
        <v>3</v>
      </c>
      <c r="C22" s="7">
        <f>C24-14</f>
        <v>44300</v>
      </c>
      <c r="G22" s="22" t="s">
        <v>36</v>
      </c>
    </row>
    <row r="23" spans="1:7" ht="29.25" thickBot="1" x14ac:dyDescent="0.25">
      <c r="A23" s="1" t="s">
        <v>16</v>
      </c>
      <c r="B23" s="11" t="s">
        <v>5</v>
      </c>
      <c r="C23" s="21">
        <f>C24-1</f>
        <v>44313</v>
      </c>
      <c r="G23" s="24" t="s">
        <v>41</v>
      </c>
    </row>
    <row r="24" spans="1:7" ht="36" customHeight="1" x14ac:dyDescent="0.2">
      <c r="A24" s="1" t="s">
        <v>17</v>
      </c>
      <c r="B24" s="12" t="s">
        <v>1</v>
      </c>
      <c r="C24" s="17">
        <v>44314</v>
      </c>
      <c r="D24" s="13" t="s">
        <v>32</v>
      </c>
      <c r="E24" s="10">
        <f>E14+35</f>
        <v>44243</v>
      </c>
      <c r="G24" s="25" t="s">
        <v>47</v>
      </c>
    </row>
    <row r="25" spans="1:7" ht="26.25" customHeight="1" thickBot="1" x14ac:dyDescent="0.25">
      <c r="B25" s="12"/>
      <c r="C25" s="18"/>
      <c r="D25" s="13" t="s">
        <v>31</v>
      </c>
      <c r="E25" s="10">
        <f>E14+90</f>
        <v>44298</v>
      </c>
      <c r="G25" s="25"/>
    </row>
    <row r="26" spans="1:7" ht="18" customHeight="1" x14ac:dyDescent="0.2">
      <c r="A26" s="1" t="s">
        <v>18</v>
      </c>
      <c r="B26" s="11" t="s">
        <v>28</v>
      </c>
      <c r="C26" s="7">
        <f>C24</f>
        <v>44314</v>
      </c>
      <c r="G26" s="22" t="s">
        <v>33</v>
      </c>
    </row>
    <row r="27" spans="1:7" ht="18" customHeight="1" x14ac:dyDescent="0.2">
      <c r="A27" s="1" t="s">
        <v>19</v>
      </c>
      <c r="B27" s="11" t="s">
        <v>2</v>
      </c>
      <c r="C27" s="7">
        <f>C26+14</f>
        <v>44328</v>
      </c>
      <c r="G27" s="22" t="s">
        <v>29</v>
      </c>
    </row>
    <row r="28" spans="1:7" x14ac:dyDescent="0.2">
      <c r="G28" s="22"/>
    </row>
    <row r="29" spans="1:7" ht="174.75" customHeight="1" x14ac:dyDescent="0.2">
      <c r="A29" s="28" t="s">
        <v>43</v>
      </c>
      <c r="B29" s="29"/>
      <c r="C29" s="29"/>
      <c r="D29" s="29"/>
      <c r="E29" s="29"/>
      <c r="F29" s="29"/>
      <c r="G29" s="29"/>
    </row>
  </sheetData>
  <mergeCells count="8">
    <mergeCell ref="A29:G29"/>
    <mergeCell ref="B14:B15"/>
    <mergeCell ref="E14:E15"/>
    <mergeCell ref="B7:G7"/>
    <mergeCell ref="C24:C25"/>
    <mergeCell ref="G24:G25"/>
    <mergeCell ref="E8:E9"/>
    <mergeCell ref="C8:C9"/>
  </mergeCells>
  <phoneticPr fontId="0" type="noConversion"/>
  <pageMargins left="0.55118110236220474" right="0.39370078740157483" top="0.6692913385826772" bottom="0.27559055118110237" header="0.51181102362204722" footer="0.11811023622047245"/>
  <pageSetup paperSize="9" scale="6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</dc:creator>
  <cp:lastModifiedBy>Satter, Tino</cp:lastModifiedBy>
  <cp:lastPrinted>2020-12-02T07:51:36Z</cp:lastPrinted>
  <dcterms:created xsi:type="dcterms:W3CDTF">2005-09-30T08:12:29Z</dcterms:created>
  <dcterms:modified xsi:type="dcterms:W3CDTF">2020-12-02T08:09:33Z</dcterms:modified>
</cp:coreProperties>
</file>